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3" sheetId="5" r:id="rId1"/>
  </sheets>
  <definedNames>
    <definedName name="_xlnm._FilterDatabase" localSheetId="0" hidden="1">Sheet3!$A$2:$H$118</definedName>
  </definedNames>
  <calcPr calcId="125725"/>
</workbook>
</file>

<file path=xl/calcChain.xml><?xml version="1.0" encoding="utf-8"?>
<calcChain xmlns="http://schemas.openxmlformats.org/spreadsheetml/2006/main">
  <c r="F116" i="5"/>
  <c r="F110"/>
  <c r="F99"/>
  <c r="F96"/>
  <c r="F90"/>
  <c r="F88"/>
  <c r="F83"/>
  <c r="F53"/>
  <c r="F45"/>
  <c r="F43"/>
  <c r="F42"/>
  <c r="F41"/>
  <c r="F19"/>
  <c r="F10"/>
  <c r="F5"/>
</calcChain>
</file>

<file path=xl/sharedStrings.xml><?xml version="1.0" encoding="utf-8"?>
<sst xmlns="http://schemas.openxmlformats.org/spreadsheetml/2006/main" count="470" uniqueCount="244">
  <si>
    <t xml:space="preserve">Name </t>
  </si>
  <si>
    <t xml:space="preserve">Father Name </t>
  </si>
  <si>
    <t>Phone No.</t>
  </si>
  <si>
    <t>10th %</t>
  </si>
  <si>
    <t xml:space="preserve">Category </t>
  </si>
  <si>
    <t>Deepanshi</t>
  </si>
  <si>
    <t>Vinod kashyap</t>
  </si>
  <si>
    <t>AIC</t>
  </si>
  <si>
    <t>ECE</t>
  </si>
  <si>
    <t>Hemant kumar</t>
  </si>
  <si>
    <t>Ajay Kumar Sharma</t>
  </si>
  <si>
    <t>HOGC</t>
  </si>
  <si>
    <t>Khushboo Parmar</t>
  </si>
  <si>
    <t>Dharmendra singh</t>
  </si>
  <si>
    <t>Adarsh Kumar</t>
  </si>
  <si>
    <t>Surendra Prasad Das</t>
  </si>
  <si>
    <t>Manjeet Jangid</t>
  </si>
  <si>
    <t>Anil Kumar</t>
  </si>
  <si>
    <t>Sunu Kumar</t>
  </si>
  <si>
    <t>Shushil sahu</t>
  </si>
  <si>
    <t>Saif Ali Khan</t>
  </si>
  <si>
    <t>Nisar</t>
  </si>
  <si>
    <t>BCA</t>
  </si>
  <si>
    <t>Ankur</t>
  </si>
  <si>
    <t>Balwant Singh</t>
  </si>
  <si>
    <t>SC</t>
  </si>
  <si>
    <t>Rahul Yadav</t>
  </si>
  <si>
    <t>Malkhan</t>
  </si>
  <si>
    <t>BCB</t>
  </si>
  <si>
    <t>Hemant Bodwal</t>
  </si>
  <si>
    <t>Bhupender kumar</t>
  </si>
  <si>
    <t>Ankit Dubey</t>
  </si>
  <si>
    <t>Arun Dubey</t>
  </si>
  <si>
    <t>Mohit Upadhyay</t>
  </si>
  <si>
    <t>Yugul Upadhyay</t>
  </si>
  <si>
    <t>Ashish Yadav</t>
  </si>
  <si>
    <t>Dinesh Yadav</t>
  </si>
  <si>
    <t>Ujjwal Kumar</t>
  </si>
  <si>
    <t>Narendra Kumar</t>
  </si>
  <si>
    <t>Umang Dagar</t>
  </si>
  <si>
    <t>Rishi Prakash Dagar</t>
  </si>
  <si>
    <t>Sachin Kumar</t>
  </si>
  <si>
    <t>Mohd. Hussain</t>
  </si>
  <si>
    <t>Nijamuddin</t>
  </si>
  <si>
    <t>Shiva</t>
  </si>
  <si>
    <t>Rajendra</t>
  </si>
  <si>
    <t>Sachin Sharma</t>
  </si>
  <si>
    <t>Satish Kumar</t>
  </si>
  <si>
    <t>Deepak Kumar</t>
  </si>
  <si>
    <t>Rajnish Kumar</t>
  </si>
  <si>
    <t>Shyam Sunder Kumar Yadav</t>
  </si>
  <si>
    <t>Naitik Chahal</t>
  </si>
  <si>
    <t>Manoj Kumar</t>
  </si>
  <si>
    <t>Vivek Agrahari</t>
  </si>
  <si>
    <t>Junaid Ahmad</t>
  </si>
  <si>
    <t>Jaikam</t>
  </si>
  <si>
    <t>MD Afroj Alam</t>
  </si>
  <si>
    <t>Md ilyas</t>
  </si>
  <si>
    <t>Nikhil Tiwari</t>
  </si>
  <si>
    <t>Umapati Tiwari</t>
  </si>
  <si>
    <t>Sahil</t>
  </si>
  <si>
    <t>Sushma Kumari</t>
  </si>
  <si>
    <t>Mahendra Singh</t>
  </si>
  <si>
    <t>OBC</t>
  </si>
  <si>
    <t>Rekha Kumari</t>
  </si>
  <si>
    <t>Durgesh Kumar</t>
  </si>
  <si>
    <t>Rohtash Kumar</t>
  </si>
  <si>
    <t>Rakesh Kumar</t>
  </si>
  <si>
    <t>Vishal</t>
  </si>
  <si>
    <t>Randeep</t>
  </si>
  <si>
    <t>Omprakash Singh</t>
  </si>
  <si>
    <t>Ranjeet</t>
  </si>
  <si>
    <t>Naval Kishor</t>
  </si>
  <si>
    <t>Chander Prakash</t>
  </si>
  <si>
    <t>Meghshyam</t>
  </si>
  <si>
    <t>Aakash</t>
  </si>
  <si>
    <t>Raj Kumar</t>
  </si>
  <si>
    <t>Prem</t>
  </si>
  <si>
    <t>Akhlesh Kumar Roy</t>
  </si>
  <si>
    <t>Tarun Yadav</t>
  </si>
  <si>
    <t>Devender Yadav</t>
  </si>
  <si>
    <t>Deepanshu</t>
  </si>
  <si>
    <t>Lakshay Singh</t>
  </si>
  <si>
    <t>Jaibir Singh</t>
  </si>
  <si>
    <t>Sandeep Kumar</t>
  </si>
  <si>
    <t>Prahlad Singh</t>
  </si>
  <si>
    <t>BC</t>
  </si>
  <si>
    <t>Tanush Sharma</t>
  </si>
  <si>
    <t>Arun Sharma</t>
  </si>
  <si>
    <t>Ajeet Mani</t>
  </si>
  <si>
    <t>Sanjay Mani</t>
  </si>
  <si>
    <t>Rohit Raj</t>
  </si>
  <si>
    <t>Nand Kishor Prasad</t>
  </si>
  <si>
    <t>Siya Ram Sah</t>
  </si>
  <si>
    <t xml:space="preserve">Aman Kumar Verma </t>
  </si>
  <si>
    <t>Manoj Kumar Verma</t>
  </si>
  <si>
    <t>Hariom kumar Singh</t>
  </si>
  <si>
    <t>Gaurav Shekhar</t>
  </si>
  <si>
    <t>Ankit Kumar</t>
  </si>
  <si>
    <t>Ashok Kumar Patel</t>
  </si>
  <si>
    <t>Tarun Sharma</t>
  </si>
  <si>
    <t>Yogender</t>
  </si>
  <si>
    <t>Sagar</t>
  </si>
  <si>
    <t>Virender Kumar</t>
  </si>
  <si>
    <t>Nitish Bhardwaj</t>
  </si>
  <si>
    <t>Harish Kumar</t>
  </si>
  <si>
    <t>Chandan Kumar</t>
  </si>
  <si>
    <t>Aashish Singh</t>
  </si>
  <si>
    <t>Mahesh Singh</t>
  </si>
  <si>
    <t>Vicky Kumar</t>
  </si>
  <si>
    <t>Ramesh Chaudhary</t>
  </si>
  <si>
    <t>Ashish Singh</t>
  </si>
  <si>
    <t>Randhir Singh</t>
  </si>
  <si>
    <t>Anoj Kumar</t>
  </si>
  <si>
    <t>Doman Yadav</t>
  </si>
  <si>
    <t>Saurav Singh</t>
  </si>
  <si>
    <t>Sohan Singh</t>
  </si>
  <si>
    <t>Kundan Kumar</t>
  </si>
  <si>
    <t>Ram Prawesh Yadav</t>
  </si>
  <si>
    <t>Pooja Kumari</t>
  </si>
  <si>
    <t>Dipnarayan Yadav</t>
  </si>
  <si>
    <t>Pushpa Kumari</t>
  </si>
  <si>
    <t>Deepnarayan Yadav</t>
  </si>
  <si>
    <t>Shiv Kumar</t>
  </si>
  <si>
    <t>Prashuram Sahani</t>
  </si>
  <si>
    <t>Anmol Perswal</t>
  </si>
  <si>
    <t>Jagdish Singh</t>
  </si>
  <si>
    <t>Mosim Khan</t>
  </si>
  <si>
    <t xml:space="preserve">Mohd Shokeen </t>
  </si>
  <si>
    <t>Bhupesh Kumar</t>
  </si>
  <si>
    <t>Mr. Parmal Singh</t>
  </si>
  <si>
    <t>Rohit  Singh</t>
  </si>
  <si>
    <t xml:space="preserve">Ombir </t>
  </si>
  <si>
    <t>Surender</t>
  </si>
  <si>
    <t xml:space="preserve">BCA </t>
  </si>
  <si>
    <t>Piyush</t>
  </si>
  <si>
    <t>Horam Yadav</t>
  </si>
  <si>
    <t>Ritu Raj</t>
  </si>
  <si>
    <t>Mr. Nand Kishore</t>
  </si>
  <si>
    <t>Manish Raj</t>
  </si>
  <si>
    <t>Ratan Kumar Singh</t>
  </si>
  <si>
    <t>Mr Dharambir</t>
  </si>
  <si>
    <t>Ajit</t>
  </si>
  <si>
    <t xml:space="preserve">Sahil </t>
  </si>
  <si>
    <t>Kishan Upadhyay</t>
  </si>
  <si>
    <t>Santosh Upadhyay</t>
  </si>
  <si>
    <t xml:space="preserve">Mahesh Kumar </t>
  </si>
  <si>
    <t>Shamsher Singh Yadav</t>
  </si>
  <si>
    <t>Abhinav saini</t>
  </si>
  <si>
    <t>Suresh Kumar</t>
  </si>
  <si>
    <t>Devesh Kumar Chauhan</t>
  </si>
  <si>
    <t>Raj Kumar Singh Chauhan</t>
  </si>
  <si>
    <t xml:space="preserve">Sonu Verma </t>
  </si>
  <si>
    <t>Kailash</t>
  </si>
  <si>
    <t>Sundeshwer Ram</t>
  </si>
  <si>
    <t>Sourav</t>
  </si>
  <si>
    <t>Ashok Kumar</t>
  </si>
  <si>
    <t>Nitin Kumar Shakya</t>
  </si>
  <si>
    <t>Shyampal Shakya</t>
  </si>
  <si>
    <t>Upendra Yadav</t>
  </si>
  <si>
    <t>Deepak Sain</t>
  </si>
  <si>
    <t>Pappu Ram Sain</t>
  </si>
  <si>
    <t xml:space="preserve">Sumit Chopra </t>
  </si>
  <si>
    <t>Dalbir Singh</t>
  </si>
  <si>
    <t>Amit Chopra</t>
  </si>
  <si>
    <t xml:space="preserve">Jyoti </t>
  </si>
  <si>
    <t>Rajesh Kumar</t>
  </si>
  <si>
    <t>Rohit</t>
  </si>
  <si>
    <t>Harkesh</t>
  </si>
  <si>
    <t>Ankit yadav</t>
  </si>
  <si>
    <t>Rakesh Yadav</t>
  </si>
  <si>
    <t>Sonam Singh</t>
  </si>
  <si>
    <t xml:space="preserve">Arvind Kumar Singh </t>
  </si>
  <si>
    <t>Mukesh</t>
  </si>
  <si>
    <t>Late. Sher Singh</t>
  </si>
  <si>
    <t>Suhana Singh</t>
  </si>
  <si>
    <t>Dinesh Kumar</t>
  </si>
  <si>
    <t>Sant Ram</t>
  </si>
  <si>
    <t>Devender Dhariwal</t>
  </si>
  <si>
    <t>Bijender</t>
  </si>
  <si>
    <t>Manmohan Singh</t>
  </si>
  <si>
    <t>Suresh Kumar Singh</t>
  </si>
  <si>
    <t>Shashi Khosya</t>
  </si>
  <si>
    <t>Deepak</t>
  </si>
  <si>
    <t>Shaurya</t>
  </si>
  <si>
    <t>Arun Kumar</t>
  </si>
  <si>
    <t>Mohd Majid</t>
  </si>
  <si>
    <t>Mohit Kumar</t>
  </si>
  <si>
    <t>Deshraj Yadav</t>
  </si>
  <si>
    <t>Narender Kumar</t>
  </si>
  <si>
    <t xml:space="preserve">Aman </t>
  </si>
  <si>
    <t>Virender</t>
  </si>
  <si>
    <t>Abhishek Kumar</t>
  </si>
  <si>
    <t>Mahender</t>
  </si>
  <si>
    <t>Harsh Kumar</t>
  </si>
  <si>
    <t>Tejpal</t>
  </si>
  <si>
    <t>Mohd.Bilal</t>
  </si>
  <si>
    <t>Mohd. Faruk</t>
  </si>
  <si>
    <t xml:space="preserve">Mukul </t>
  </si>
  <si>
    <t>Tilak Raj</t>
  </si>
  <si>
    <t xml:space="preserve">Amit Dubey </t>
  </si>
  <si>
    <t>Hariom Dubey</t>
  </si>
  <si>
    <t>Raju</t>
  </si>
  <si>
    <t>Kanwal Singh</t>
  </si>
  <si>
    <t>Shubham Yadav</t>
  </si>
  <si>
    <t>Suraj Pal Yadav</t>
  </si>
  <si>
    <t>Akash Dubey</t>
  </si>
  <si>
    <t>Vishwanath Dubey</t>
  </si>
  <si>
    <t>Prakash Chander Agrahari</t>
  </si>
  <si>
    <t>Anurag Sharma</t>
  </si>
  <si>
    <t>Vinay Kumar</t>
  </si>
  <si>
    <t>Lalit</t>
  </si>
  <si>
    <t>Krishna</t>
  </si>
  <si>
    <t>Ved Prakash</t>
  </si>
  <si>
    <t>Sunny Dhariwal</t>
  </si>
  <si>
    <t>Inderpal</t>
  </si>
  <si>
    <t>Vibha Kumari</t>
  </si>
  <si>
    <t>Kameshwar Prasad</t>
  </si>
  <si>
    <t xml:space="preserve">Himanshu Yadav </t>
  </si>
  <si>
    <t>Santroop Yadav</t>
  </si>
  <si>
    <t xml:space="preserve">Angad Yadav </t>
  </si>
  <si>
    <t>Rambachan Yadav</t>
  </si>
  <si>
    <t xml:space="preserve">Ankit Yadav </t>
  </si>
  <si>
    <t>Umesh Yadav</t>
  </si>
  <si>
    <t>Haseen</t>
  </si>
  <si>
    <t>Sandeep</t>
  </si>
  <si>
    <t>Sakaruddin</t>
  </si>
  <si>
    <t>Mahabir</t>
  </si>
  <si>
    <t>Govind Shourya</t>
  </si>
  <si>
    <t>Ram Prasad Shourya</t>
  </si>
  <si>
    <t>Laxman Shah</t>
  </si>
  <si>
    <t>Surender Singh</t>
  </si>
  <si>
    <t>FORM NO</t>
  </si>
  <si>
    <t>MERIT NO</t>
  </si>
  <si>
    <t>DET-2020(OPEN COUNSELLING 05.11.2020)</t>
  </si>
  <si>
    <t>ALLOTED BRANCH</t>
  </si>
  <si>
    <t>Parmal Singh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</si>
  <si>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</si>
  <si>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MECHANICAL</t>
  </si>
  <si>
    <t>CIVIL</t>
  </si>
  <si>
    <t>ELECTRICAL</t>
  </si>
  <si>
    <t>COMPUTER</t>
  </si>
  <si>
    <t>AUTOMOBILE</t>
  </si>
  <si>
    <t>MECH(T&amp;D)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</si>
</sst>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topLeftCell="A85" workbookViewId="0">
      <selection activeCell="K10" sqref="K10"/>
    </sheetView>
  </sheetViews>
  <sheetFormatPr defaultRowHeight="15"/>
  <cols>
    <col min="1" max="1" width="10.85546875" customWidth="1"/>
    <col min="2" max="2" width="9" style="32" customWidth="1"/>
    <col min="3" max="3" width="12.85546875" style="1" customWidth="1"/>
    <col min="4" max="4" width="14" style="1" bestFit="1" customWidth="1"/>
    <col min="5" max="5" width="11" bestFit="1" customWidth="1"/>
    <col min="6" max="6" width="6.85546875" style="16" bestFit="1" customWidth="1"/>
    <col min="7" max="7" width="11.140625" customWidth="1"/>
    <col min="8" max="8" width="17" customWidth="1"/>
  </cols>
  <sheetData>
    <row r="1" spans="1:8" ht="26.25">
      <c r="A1" s="38" t="s">
        <v>234</v>
      </c>
      <c r="B1" s="39"/>
      <c r="C1" s="39"/>
      <c r="D1" s="39"/>
      <c r="E1" s="39"/>
      <c r="F1" s="39"/>
      <c r="G1" s="39"/>
    </row>
    <row r="2" spans="1:8">
      <c r="A2" s="36" t="s">
        <v>233</v>
      </c>
      <c r="B2" s="40" t="s">
        <v>232</v>
      </c>
      <c r="C2" s="41" t="s">
        <v>0</v>
      </c>
      <c r="D2" s="41" t="s">
        <v>1</v>
      </c>
      <c r="E2" s="42" t="s">
        <v>2</v>
      </c>
      <c r="F2" s="43" t="s">
        <v>3</v>
      </c>
      <c r="G2" s="42" t="s">
        <v>4</v>
      </c>
      <c r="H2" s="36" t="s">
        <v>235</v>
      </c>
    </row>
    <row r="3" spans="1:8">
      <c r="A3" s="37"/>
      <c r="B3" s="40"/>
      <c r="C3" s="41"/>
      <c r="D3" s="41"/>
      <c r="E3" s="42"/>
      <c r="F3" s="43"/>
      <c r="G3" s="42"/>
      <c r="H3" s="37"/>
    </row>
    <row r="4" spans="1:8" ht="30">
      <c r="A4" s="12">
        <v>1</v>
      </c>
      <c r="B4" s="35">
        <v>5</v>
      </c>
      <c r="C4" s="33" t="s">
        <v>16</v>
      </c>
      <c r="D4" s="33" t="s">
        <v>17</v>
      </c>
      <c r="E4" s="31">
        <v>6367624874</v>
      </c>
      <c r="F4" s="34">
        <v>91.2</v>
      </c>
      <c r="G4" s="31" t="s">
        <v>7</v>
      </c>
      <c r="H4" s="2" t="s">
        <v>238</v>
      </c>
    </row>
    <row r="5" spans="1:8" ht="30">
      <c r="A5" s="12">
        <v>2</v>
      </c>
      <c r="B5" s="35">
        <v>79</v>
      </c>
      <c r="C5" s="33" t="s">
        <v>119</v>
      </c>
      <c r="D5" s="33" t="s">
        <v>120</v>
      </c>
      <c r="E5" s="6">
        <v>9934912065</v>
      </c>
      <c r="F5" s="34">
        <f>444/5</f>
        <v>88.8</v>
      </c>
      <c r="G5" s="31" t="s">
        <v>63</v>
      </c>
      <c r="H5" s="2" t="s">
        <v>238</v>
      </c>
    </row>
    <row r="6" spans="1:8">
      <c r="A6" s="12">
        <v>3</v>
      </c>
      <c r="B6" s="19">
        <v>168</v>
      </c>
      <c r="C6" s="9" t="s">
        <v>224</v>
      </c>
      <c r="D6" s="9" t="s">
        <v>226</v>
      </c>
      <c r="E6" s="2">
        <v>8295045386</v>
      </c>
      <c r="F6" s="12">
        <v>88.6</v>
      </c>
      <c r="G6" s="2" t="s">
        <v>28</v>
      </c>
      <c r="H6" s="2" t="s">
        <v>239</v>
      </c>
    </row>
    <row r="7" spans="1:8" ht="30">
      <c r="A7" s="12">
        <v>4</v>
      </c>
      <c r="B7" s="35">
        <v>52</v>
      </c>
      <c r="C7" s="33" t="s">
        <v>84</v>
      </c>
      <c r="D7" s="5" t="s">
        <v>85</v>
      </c>
      <c r="E7" s="31">
        <v>7015047945</v>
      </c>
      <c r="F7" s="13">
        <v>88.4</v>
      </c>
      <c r="G7" s="31" t="s">
        <v>63</v>
      </c>
      <c r="H7" s="2" t="s">
        <v>240</v>
      </c>
    </row>
    <row r="8" spans="1:8" ht="45">
      <c r="A8" s="12">
        <v>5</v>
      </c>
      <c r="B8" s="19">
        <v>155</v>
      </c>
      <c r="C8" s="9" t="s">
        <v>53</v>
      </c>
      <c r="D8" s="9" t="s">
        <v>208</v>
      </c>
      <c r="E8" s="11">
        <v>7880742033</v>
      </c>
      <c r="F8" s="14">
        <v>87.4</v>
      </c>
      <c r="G8" s="11" t="s">
        <v>7</v>
      </c>
      <c r="H8" s="2" t="s">
        <v>240</v>
      </c>
    </row>
    <row r="9" spans="1:8">
      <c r="A9" s="12">
        <v>6</v>
      </c>
      <c r="B9" s="19">
        <v>158</v>
      </c>
      <c r="C9" s="9" t="s">
        <v>212</v>
      </c>
      <c r="D9" s="9" t="s">
        <v>213</v>
      </c>
      <c r="E9" s="11">
        <v>9910394749</v>
      </c>
      <c r="F9" s="12">
        <v>87</v>
      </c>
      <c r="G9" s="11" t="s">
        <v>25</v>
      </c>
      <c r="H9" s="2" t="s">
        <v>240</v>
      </c>
    </row>
    <row r="10" spans="1:8" ht="30">
      <c r="A10" s="12">
        <v>7</v>
      </c>
      <c r="B10" s="35">
        <v>64</v>
      </c>
      <c r="C10" s="33" t="s">
        <v>102</v>
      </c>
      <c r="D10" s="33" t="s">
        <v>103</v>
      </c>
      <c r="E10" s="6">
        <v>8307848439</v>
      </c>
      <c r="F10" s="34">
        <f>9*9.5</f>
        <v>85.5</v>
      </c>
      <c r="G10" s="6" t="s">
        <v>11</v>
      </c>
      <c r="H10" s="2" t="s">
        <v>240</v>
      </c>
    </row>
    <row r="11" spans="1:8" ht="30">
      <c r="A11" s="12">
        <v>8</v>
      </c>
      <c r="B11" s="19">
        <v>171</v>
      </c>
      <c r="C11" s="9" t="s">
        <v>228</v>
      </c>
      <c r="D11" s="9" t="s">
        <v>229</v>
      </c>
      <c r="E11" s="11">
        <v>8168784151</v>
      </c>
      <c r="F11" s="14">
        <v>84.6</v>
      </c>
      <c r="G11" s="11" t="s">
        <v>25</v>
      </c>
      <c r="H11" s="2" t="s">
        <v>241</v>
      </c>
    </row>
    <row r="12" spans="1:8" ht="30">
      <c r="A12" s="12">
        <v>9</v>
      </c>
      <c r="B12" s="35">
        <v>67</v>
      </c>
      <c r="C12" s="33" t="s">
        <v>107</v>
      </c>
      <c r="D12" s="33" t="s">
        <v>108</v>
      </c>
      <c r="E12" s="6">
        <v>9991241495</v>
      </c>
      <c r="F12" s="34">
        <v>84.2</v>
      </c>
      <c r="G12" s="6" t="s">
        <v>11</v>
      </c>
      <c r="H12" s="2" t="s">
        <v>241</v>
      </c>
    </row>
    <row r="13" spans="1:8">
      <c r="A13" s="12">
        <v>10</v>
      </c>
      <c r="B13" s="35">
        <v>100</v>
      </c>
      <c r="C13" s="33" t="s">
        <v>143</v>
      </c>
      <c r="D13" s="33" t="s">
        <v>76</v>
      </c>
      <c r="E13" s="6">
        <v>8901416183</v>
      </c>
      <c r="F13" s="34">
        <v>84</v>
      </c>
      <c r="G13" s="31" t="s">
        <v>28</v>
      </c>
      <c r="H13" s="2" t="s">
        <v>238</v>
      </c>
    </row>
    <row r="14" spans="1:8" ht="30">
      <c r="A14" s="12">
        <v>11</v>
      </c>
      <c r="B14" s="35">
        <v>96</v>
      </c>
      <c r="C14" s="33" t="s">
        <v>67</v>
      </c>
      <c r="D14" s="33" t="s">
        <v>141</v>
      </c>
      <c r="E14" s="6">
        <v>8708321643</v>
      </c>
      <c r="F14" s="34">
        <v>83.4</v>
      </c>
      <c r="G14" s="31" t="s">
        <v>11</v>
      </c>
      <c r="H14" s="2" t="s">
        <v>238</v>
      </c>
    </row>
    <row r="15" spans="1:8" ht="30">
      <c r="A15" s="12">
        <v>12</v>
      </c>
      <c r="B15" s="35">
        <v>19</v>
      </c>
      <c r="C15" s="33" t="s">
        <v>42</v>
      </c>
      <c r="D15" s="33" t="s">
        <v>43</v>
      </c>
      <c r="E15" s="31">
        <v>9817545686</v>
      </c>
      <c r="F15" s="34">
        <v>83</v>
      </c>
      <c r="G15" s="31" t="s">
        <v>28</v>
      </c>
      <c r="H15" s="2" t="s">
        <v>239</v>
      </c>
    </row>
    <row r="16" spans="1:8">
      <c r="A16" s="12">
        <v>13</v>
      </c>
      <c r="B16" s="35">
        <v>172</v>
      </c>
      <c r="C16" s="33" t="s">
        <v>81</v>
      </c>
      <c r="D16" s="33" t="s">
        <v>236</v>
      </c>
      <c r="E16" s="31">
        <v>8708887958</v>
      </c>
      <c r="F16" s="34">
        <v>81.7</v>
      </c>
      <c r="G16" s="31" t="s">
        <v>25</v>
      </c>
      <c r="H16" s="2" t="s">
        <v>241</v>
      </c>
    </row>
    <row r="17" spans="1:8" ht="30">
      <c r="A17" s="12">
        <v>14</v>
      </c>
      <c r="B17" s="35">
        <v>48</v>
      </c>
      <c r="C17" s="33" t="s">
        <v>79</v>
      </c>
      <c r="D17" s="5" t="s">
        <v>80</v>
      </c>
      <c r="E17" s="31">
        <v>9717471956</v>
      </c>
      <c r="F17" s="34">
        <v>81.400000000000006</v>
      </c>
      <c r="G17" s="31" t="s">
        <v>28</v>
      </c>
      <c r="H17" s="2" t="s">
        <v>240</v>
      </c>
    </row>
    <row r="18" spans="1:8">
      <c r="A18" s="12">
        <v>15</v>
      </c>
      <c r="B18" s="19">
        <v>149</v>
      </c>
      <c r="C18" s="9" t="s">
        <v>196</v>
      </c>
      <c r="D18" s="9" t="s">
        <v>197</v>
      </c>
      <c r="E18" s="9">
        <v>8053851730</v>
      </c>
      <c r="F18" s="12">
        <v>80.599999999999994</v>
      </c>
      <c r="G18" s="2" t="s">
        <v>22</v>
      </c>
      <c r="H18" s="2" t="s">
        <v>241</v>
      </c>
    </row>
    <row r="19" spans="1:8" ht="30">
      <c r="A19" s="12">
        <v>16</v>
      </c>
      <c r="B19" s="35">
        <v>57</v>
      </c>
      <c r="C19" s="33" t="s">
        <v>97</v>
      </c>
      <c r="D19" s="5" t="s">
        <v>93</v>
      </c>
      <c r="E19" s="31">
        <v>9430264982</v>
      </c>
      <c r="F19" s="34">
        <f>402/5</f>
        <v>80.400000000000006</v>
      </c>
      <c r="G19" s="31" t="s">
        <v>7</v>
      </c>
      <c r="H19" s="2" t="s">
        <v>238</v>
      </c>
    </row>
    <row r="20" spans="1:8">
      <c r="A20" s="12">
        <v>17</v>
      </c>
      <c r="B20" s="35">
        <v>9</v>
      </c>
      <c r="C20" s="33" t="s">
        <v>20</v>
      </c>
      <c r="D20" s="33" t="s">
        <v>21</v>
      </c>
      <c r="E20" s="31">
        <v>9813581545</v>
      </c>
      <c r="F20" s="34">
        <v>80.2</v>
      </c>
      <c r="G20" s="31" t="s">
        <v>28</v>
      </c>
      <c r="H20" s="2" t="s">
        <v>239</v>
      </c>
    </row>
    <row r="21" spans="1:8">
      <c r="A21" s="12">
        <v>18</v>
      </c>
      <c r="B21" s="35">
        <v>41</v>
      </c>
      <c r="C21" s="33" t="s">
        <v>68</v>
      </c>
      <c r="D21" s="5" t="s">
        <v>69</v>
      </c>
      <c r="E21" s="6">
        <v>9729943306</v>
      </c>
      <c r="F21" s="34">
        <v>79.400000000000006</v>
      </c>
      <c r="G21" s="31" t="s">
        <v>11</v>
      </c>
      <c r="H21" s="2" t="s">
        <v>240</v>
      </c>
    </row>
    <row r="22" spans="1:8" ht="30">
      <c r="A22" s="12">
        <v>19</v>
      </c>
      <c r="B22" s="35">
        <v>109</v>
      </c>
      <c r="C22" s="33" t="s">
        <v>157</v>
      </c>
      <c r="D22" s="33" t="s">
        <v>158</v>
      </c>
      <c r="E22" s="6">
        <v>7983080965</v>
      </c>
      <c r="F22" s="34">
        <v>78.400000000000006</v>
      </c>
      <c r="G22" s="31" t="s">
        <v>63</v>
      </c>
      <c r="H22" s="2" t="s">
        <v>241</v>
      </c>
    </row>
    <row r="23" spans="1:8">
      <c r="A23" s="12">
        <v>20</v>
      </c>
      <c r="B23" s="17">
        <v>91</v>
      </c>
      <c r="C23" s="4" t="s">
        <v>132</v>
      </c>
      <c r="D23" s="4" t="s">
        <v>133</v>
      </c>
      <c r="E23" s="3">
        <v>8059601650</v>
      </c>
      <c r="F23" s="15">
        <v>78</v>
      </c>
      <c r="G23" s="3" t="s">
        <v>134</v>
      </c>
      <c r="H23" s="2" t="s">
        <v>240</v>
      </c>
    </row>
    <row r="24" spans="1:8">
      <c r="A24" s="12">
        <v>21</v>
      </c>
      <c r="B24" s="19">
        <v>152</v>
      </c>
      <c r="C24" s="9" t="s">
        <v>202</v>
      </c>
      <c r="D24" s="9" t="s">
        <v>203</v>
      </c>
      <c r="E24" s="2">
        <v>8168724328</v>
      </c>
      <c r="F24" s="12">
        <v>78</v>
      </c>
      <c r="G24" s="2" t="s">
        <v>28</v>
      </c>
      <c r="H24" s="2" t="s">
        <v>238</v>
      </c>
    </row>
    <row r="25" spans="1:8" ht="30">
      <c r="A25" s="12">
        <v>22</v>
      </c>
      <c r="B25" s="35">
        <v>94</v>
      </c>
      <c r="C25" s="33" t="s">
        <v>139</v>
      </c>
      <c r="D25" s="33" t="s">
        <v>140</v>
      </c>
      <c r="E25" s="6">
        <v>8538940356</v>
      </c>
      <c r="F25" s="34">
        <v>77.900000000000006</v>
      </c>
      <c r="G25" s="31" t="s">
        <v>7</v>
      </c>
      <c r="H25" s="2" t="s">
        <v>239</v>
      </c>
    </row>
    <row r="26" spans="1:8">
      <c r="A26" s="12">
        <v>23</v>
      </c>
      <c r="B26" s="19">
        <v>165</v>
      </c>
      <c r="C26" s="9" t="s">
        <v>222</v>
      </c>
      <c r="D26" s="9" t="s">
        <v>223</v>
      </c>
      <c r="E26" s="11">
        <v>9671819613</v>
      </c>
      <c r="F26" s="14">
        <v>77.900000000000006</v>
      </c>
      <c r="G26" s="11" t="s">
        <v>28</v>
      </c>
      <c r="H26" s="2" t="s">
        <v>241</v>
      </c>
    </row>
    <row r="27" spans="1:8">
      <c r="A27" s="12">
        <v>24</v>
      </c>
      <c r="B27" s="35">
        <v>27</v>
      </c>
      <c r="C27" s="33" t="s">
        <v>51</v>
      </c>
      <c r="D27" s="33" t="s">
        <v>52</v>
      </c>
      <c r="E27" s="31">
        <v>9873421142</v>
      </c>
      <c r="F27" s="34">
        <v>77.8</v>
      </c>
      <c r="G27" s="31" t="s">
        <v>11</v>
      </c>
      <c r="H27" s="2" t="s">
        <v>239</v>
      </c>
    </row>
    <row r="28" spans="1:8">
      <c r="A28" s="12">
        <v>25</v>
      </c>
      <c r="B28" s="18">
        <v>130</v>
      </c>
      <c r="C28" s="8" t="s">
        <v>183</v>
      </c>
      <c r="D28" s="8" t="s">
        <v>179</v>
      </c>
      <c r="E28" s="6">
        <v>8397043790</v>
      </c>
      <c r="F28" s="13">
        <v>77.400000000000006</v>
      </c>
      <c r="G28" s="6" t="s">
        <v>63</v>
      </c>
      <c r="H28" s="2" t="s">
        <v>242</v>
      </c>
    </row>
    <row r="29" spans="1:8">
      <c r="A29" s="12">
        <v>26</v>
      </c>
      <c r="B29" s="35">
        <v>15</v>
      </c>
      <c r="C29" s="33" t="s">
        <v>35</v>
      </c>
      <c r="D29" s="33" t="s">
        <v>36</v>
      </c>
      <c r="E29" s="31">
        <v>9260923699</v>
      </c>
      <c r="F29" s="34">
        <v>76.33</v>
      </c>
      <c r="G29" s="31" t="s">
        <v>7</v>
      </c>
      <c r="H29" s="2" t="s">
        <v>240</v>
      </c>
    </row>
    <row r="30" spans="1:8" ht="30">
      <c r="A30" s="12">
        <v>27</v>
      </c>
      <c r="B30" s="35">
        <v>16</v>
      </c>
      <c r="C30" s="33" t="s">
        <v>37</v>
      </c>
      <c r="D30" s="33" t="s">
        <v>38</v>
      </c>
      <c r="E30" s="31">
        <v>6201452241</v>
      </c>
      <c r="F30" s="34">
        <v>76</v>
      </c>
      <c r="G30" s="31" t="s">
        <v>7</v>
      </c>
      <c r="H30" s="2" t="s">
        <v>240</v>
      </c>
    </row>
    <row r="31" spans="1:8">
      <c r="A31" s="12">
        <v>28</v>
      </c>
      <c r="B31" s="17">
        <v>116</v>
      </c>
      <c r="C31" s="4" t="s">
        <v>167</v>
      </c>
      <c r="D31" s="4" t="s">
        <v>168</v>
      </c>
      <c r="E31" s="3">
        <v>9050335460</v>
      </c>
      <c r="F31" s="15">
        <v>75.2</v>
      </c>
      <c r="G31" s="3" t="s">
        <v>63</v>
      </c>
      <c r="H31" s="2" t="s">
        <v>238</v>
      </c>
    </row>
    <row r="32" spans="1:8" ht="30">
      <c r="A32" s="12">
        <v>29</v>
      </c>
      <c r="B32" s="35">
        <v>85</v>
      </c>
      <c r="C32" s="33" t="s">
        <v>127</v>
      </c>
      <c r="D32" s="33" t="s">
        <v>128</v>
      </c>
      <c r="E32" s="6">
        <v>8397032210</v>
      </c>
      <c r="F32" s="34">
        <v>74.599999999999994</v>
      </c>
      <c r="G32" s="6" t="s">
        <v>28</v>
      </c>
      <c r="H32" s="2" t="s">
        <v>239</v>
      </c>
    </row>
    <row r="33" spans="1:8" ht="30">
      <c r="A33" s="12">
        <v>30</v>
      </c>
      <c r="B33" s="18">
        <v>129</v>
      </c>
      <c r="C33" s="8" t="s">
        <v>48</v>
      </c>
      <c r="D33" s="8" t="s">
        <v>182</v>
      </c>
      <c r="E33" s="6">
        <v>8397930865</v>
      </c>
      <c r="F33" s="13">
        <v>74.099999999999994</v>
      </c>
      <c r="G33" s="7" t="s">
        <v>28</v>
      </c>
      <c r="H33" s="2" t="s">
        <v>240</v>
      </c>
    </row>
    <row r="34" spans="1:8" ht="30">
      <c r="A34" s="12">
        <v>31</v>
      </c>
      <c r="B34" s="35">
        <v>35</v>
      </c>
      <c r="C34" s="33" t="s">
        <v>64</v>
      </c>
      <c r="D34" s="5" t="s">
        <v>62</v>
      </c>
      <c r="E34" s="6">
        <v>8709113196</v>
      </c>
      <c r="F34" s="34">
        <v>74</v>
      </c>
      <c r="G34" s="31" t="s">
        <v>7</v>
      </c>
      <c r="H34" s="2" t="s">
        <v>239</v>
      </c>
    </row>
    <row r="35" spans="1:8">
      <c r="A35" s="12">
        <v>32</v>
      </c>
      <c r="B35" s="35">
        <v>13</v>
      </c>
      <c r="C35" s="33" t="s">
        <v>31</v>
      </c>
      <c r="D35" s="33" t="s">
        <v>32</v>
      </c>
      <c r="E35" s="31">
        <v>7417411478</v>
      </c>
      <c r="F35" s="34">
        <v>73.8</v>
      </c>
      <c r="G35" s="31" t="s">
        <v>7</v>
      </c>
      <c r="H35" s="2" t="s">
        <v>240</v>
      </c>
    </row>
    <row r="36" spans="1:8" ht="30">
      <c r="A36" s="12">
        <v>33</v>
      </c>
      <c r="B36" s="17">
        <v>124</v>
      </c>
      <c r="C36" s="4" t="s">
        <v>176</v>
      </c>
      <c r="D36" s="4" t="s">
        <v>177</v>
      </c>
      <c r="E36" s="3">
        <v>8307706203</v>
      </c>
      <c r="F36" s="15">
        <v>73.2</v>
      </c>
      <c r="G36" s="3" t="s">
        <v>22</v>
      </c>
      <c r="H36" s="2" t="s">
        <v>238</v>
      </c>
    </row>
    <row r="37" spans="1:8" ht="30">
      <c r="A37" s="12">
        <v>34</v>
      </c>
      <c r="B37" s="35">
        <v>36</v>
      </c>
      <c r="C37" s="33" t="s">
        <v>65</v>
      </c>
      <c r="D37" s="5" t="s">
        <v>66</v>
      </c>
      <c r="E37" s="6">
        <v>7678595917</v>
      </c>
      <c r="F37" s="34">
        <v>72.400000000000006</v>
      </c>
      <c r="G37" s="31" t="s">
        <v>22</v>
      </c>
      <c r="H37" s="2" t="s">
        <v>240</v>
      </c>
    </row>
    <row r="38" spans="1:8" ht="30">
      <c r="A38" s="12">
        <v>35</v>
      </c>
      <c r="B38" s="35">
        <v>26</v>
      </c>
      <c r="C38" s="33" t="s">
        <v>49</v>
      </c>
      <c r="D38" s="33" t="s">
        <v>50</v>
      </c>
      <c r="E38" s="31">
        <v>9608150748</v>
      </c>
      <c r="F38" s="34">
        <v>72.2</v>
      </c>
      <c r="G38" s="31" t="s">
        <v>7</v>
      </c>
      <c r="H38" s="2" t="s">
        <v>239</v>
      </c>
    </row>
    <row r="39" spans="1:8" ht="30">
      <c r="A39" s="12">
        <v>36</v>
      </c>
      <c r="B39" s="19">
        <v>163</v>
      </c>
      <c r="C39" s="9" t="s">
        <v>220</v>
      </c>
      <c r="D39" s="9" t="s">
        <v>221</v>
      </c>
      <c r="E39" s="11">
        <v>7988498253</v>
      </c>
      <c r="F39" s="14">
        <v>72.2</v>
      </c>
      <c r="G39" s="11" t="s">
        <v>7</v>
      </c>
      <c r="H39" s="2" t="s">
        <v>238</v>
      </c>
    </row>
    <row r="40" spans="1:8">
      <c r="A40" s="12">
        <v>37</v>
      </c>
      <c r="B40" s="26">
        <v>169</v>
      </c>
      <c r="C40" s="27" t="s">
        <v>225</v>
      </c>
      <c r="D40" s="27" t="s">
        <v>227</v>
      </c>
      <c r="E40" s="28">
        <v>9992739785</v>
      </c>
      <c r="F40" s="20">
        <v>72.2</v>
      </c>
      <c r="G40" s="28" t="s">
        <v>11</v>
      </c>
      <c r="H40" s="2" t="s">
        <v>238</v>
      </c>
    </row>
    <row r="41" spans="1:8" ht="30">
      <c r="A41" s="12">
        <v>38</v>
      </c>
      <c r="B41" s="19">
        <v>140</v>
      </c>
      <c r="C41" s="8" t="s">
        <v>81</v>
      </c>
      <c r="D41" s="8" t="s">
        <v>189</v>
      </c>
      <c r="E41" s="6">
        <v>8930504372</v>
      </c>
      <c r="F41" s="12">
        <f>359/5</f>
        <v>71.8</v>
      </c>
      <c r="G41" s="7" t="s">
        <v>22</v>
      </c>
      <c r="H41" s="2" t="s">
        <v>239</v>
      </c>
    </row>
    <row r="42" spans="1:8" ht="30">
      <c r="A42" s="12">
        <v>39</v>
      </c>
      <c r="B42" s="35">
        <v>83</v>
      </c>
      <c r="C42" s="33" t="s">
        <v>123</v>
      </c>
      <c r="D42" s="33" t="s">
        <v>124</v>
      </c>
      <c r="E42" s="6">
        <v>8081729745</v>
      </c>
      <c r="F42" s="34">
        <f>429/6</f>
        <v>71.5</v>
      </c>
      <c r="G42" s="31" t="s">
        <v>63</v>
      </c>
      <c r="H42" s="2" t="s">
        <v>8</v>
      </c>
    </row>
    <row r="43" spans="1:8" ht="30">
      <c r="A43" s="12">
        <v>40</v>
      </c>
      <c r="B43" s="35">
        <v>68</v>
      </c>
      <c r="C43" s="33" t="s">
        <v>109</v>
      </c>
      <c r="D43" s="33" t="s">
        <v>110</v>
      </c>
      <c r="E43" s="31"/>
      <c r="F43" s="34">
        <f>357/5</f>
        <v>71.400000000000006</v>
      </c>
      <c r="G43" s="31" t="s">
        <v>11</v>
      </c>
      <c r="H43" s="2" t="s">
        <v>8</v>
      </c>
    </row>
    <row r="44" spans="1:8">
      <c r="A44" s="12">
        <v>41</v>
      </c>
      <c r="B44" s="35">
        <v>98</v>
      </c>
      <c r="C44" s="33" t="s">
        <v>26</v>
      </c>
      <c r="D44" s="33" t="s">
        <v>142</v>
      </c>
      <c r="E44" s="6">
        <v>8076776970</v>
      </c>
      <c r="F44" s="34">
        <v>71.400000000000006</v>
      </c>
      <c r="G44" s="31" t="s">
        <v>28</v>
      </c>
      <c r="H44" s="2" t="s">
        <v>238</v>
      </c>
    </row>
    <row r="45" spans="1:8" ht="30">
      <c r="A45" s="12">
        <v>42</v>
      </c>
      <c r="B45" s="35">
        <v>66</v>
      </c>
      <c r="C45" s="33" t="s">
        <v>106</v>
      </c>
      <c r="D45" s="33" t="s">
        <v>52</v>
      </c>
      <c r="E45" s="6">
        <v>9199508271</v>
      </c>
      <c r="F45" s="34">
        <f>353/5</f>
        <v>70.599999999999994</v>
      </c>
      <c r="G45" s="6" t="s">
        <v>7</v>
      </c>
      <c r="H45" s="2" t="s">
        <v>240</v>
      </c>
    </row>
    <row r="46" spans="1:8" ht="30">
      <c r="A46" s="12">
        <v>43</v>
      </c>
      <c r="B46" s="35">
        <v>101</v>
      </c>
      <c r="C46" s="33" t="s">
        <v>144</v>
      </c>
      <c r="D46" s="33" t="s">
        <v>145</v>
      </c>
      <c r="E46" s="6">
        <v>9354699456</v>
      </c>
      <c r="F46" s="34">
        <v>70.599999999999994</v>
      </c>
      <c r="G46" s="31" t="s">
        <v>11</v>
      </c>
      <c r="H46" s="2" t="s">
        <v>238</v>
      </c>
    </row>
    <row r="47" spans="1:8" ht="30">
      <c r="A47" s="12">
        <v>44</v>
      </c>
      <c r="B47" s="35">
        <v>31</v>
      </c>
      <c r="C47" s="33" t="s">
        <v>56</v>
      </c>
      <c r="D47" s="5" t="s">
        <v>57</v>
      </c>
      <c r="E47" s="6">
        <v>6204294048</v>
      </c>
      <c r="F47" s="34">
        <v>70.400000000000006</v>
      </c>
      <c r="G47" s="6" t="s">
        <v>7</v>
      </c>
      <c r="H47" s="2" t="s">
        <v>240</v>
      </c>
    </row>
    <row r="48" spans="1:8">
      <c r="A48" s="12">
        <v>45</v>
      </c>
      <c r="B48" s="18">
        <v>139</v>
      </c>
      <c r="C48" s="8" t="s">
        <v>187</v>
      </c>
      <c r="D48" s="8" t="s">
        <v>188</v>
      </c>
      <c r="E48" s="6">
        <v>7878248683</v>
      </c>
      <c r="F48" s="13">
        <v>70</v>
      </c>
      <c r="G48" s="7" t="s">
        <v>7</v>
      </c>
      <c r="H48" s="2" t="s">
        <v>238</v>
      </c>
    </row>
    <row r="49" spans="1:8">
      <c r="A49" s="12">
        <v>46</v>
      </c>
      <c r="B49" s="35">
        <v>55</v>
      </c>
      <c r="C49" s="33" t="s">
        <v>89</v>
      </c>
      <c r="D49" s="5" t="s">
        <v>90</v>
      </c>
      <c r="E49" s="31">
        <v>7054737700</v>
      </c>
      <c r="F49" s="34">
        <v>69.67</v>
      </c>
      <c r="G49" s="31" t="s">
        <v>7</v>
      </c>
      <c r="H49" s="2" t="s">
        <v>239</v>
      </c>
    </row>
    <row r="50" spans="1:8" ht="30">
      <c r="A50" s="12">
        <v>47</v>
      </c>
      <c r="B50" s="35">
        <v>14</v>
      </c>
      <c r="C50" s="33" t="s">
        <v>33</v>
      </c>
      <c r="D50" s="33" t="s">
        <v>34</v>
      </c>
      <c r="E50" s="31">
        <v>9027903838</v>
      </c>
      <c r="F50" s="34">
        <v>69</v>
      </c>
      <c r="G50" s="31" t="s">
        <v>7</v>
      </c>
      <c r="H50" s="2" t="s">
        <v>240</v>
      </c>
    </row>
    <row r="51" spans="1:8" ht="30">
      <c r="A51" s="12">
        <v>48</v>
      </c>
      <c r="B51" s="35">
        <v>125</v>
      </c>
      <c r="C51" s="33" t="s">
        <v>146</v>
      </c>
      <c r="D51" s="33" t="s">
        <v>147</v>
      </c>
      <c r="E51" s="6">
        <v>9785350160</v>
      </c>
      <c r="F51" s="34">
        <v>69</v>
      </c>
      <c r="G51" s="31" t="s">
        <v>7</v>
      </c>
      <c r="H51" s="2" t="s">
        <v>238</v>
      </c>
    </row>
    <row r="52" spans="1:8" ht="30">
      <c r="A52" s="12">
        <v>49</v>
      </c>
      <c r="B52" s="35">
        <v>61</v>
      </c>
      <c r="C52" s="33" t="s">
        <v>98</v>
      </c>
      <c r="D52" s="33" t="s">
        <v>99</v>
      </c>
      <c r="E52" s="6">
        <v>8757952819</v>
      </c>
      <c r="F52" s="34">
        <v>68.8</v>
      </c>
      <c r="G52" s="6" t="s">
        <v>7</v>
      </c>
      <c r="H52" s="2" t="s">
        <v>238</v>
      </c>
    </row>
    <row r="53" spans="1:8" ht="30">
      <c r="A53" s="12">
        <v>50</v>
      </c>
      <c r="B53" s="35">
        <v>56</v>
      </c>
      <c r="C53" s="33" t="s">
        <v>91</v>
      </c>
      <c r="D53" s="5" t="s">
        <v>92</v>
      </c>
      <c r="E53" s="31">
        <v>6202390617</v>
      </c>
      <c r="F53" s="34">
        <f>343/5</f>
        <v>68.599999999999994</v>
      </c>
      <c r="G53" s="31" t="s">
        <v>7</v>
      </c>
      <c r="H53" s="2" t="s">
        <v>240</v>
      </c>
    </row>
    <row r="54" spans="1:8" ht="30">
      <c r="A54" s="12">
        <v>51</v>
      </c>
      <c r="B54" s="17">
        <v>63</v>
      </c>
      <c r="C54" s="4" t="s">
        <v>100</v>
      </c>
      <c r="D54" s="4" t="s">
        <v>101</v>
      </c>
      <c r="E54" s="3">
        <v>9306861054</v>
      </c>
      <c r="F54" s="15">
        <v>68.400000000000006</v>
      </c>
      <c r="G54" s="3" t="s">
        <v>11</v>
      </c>
      <c r="H54" s="2" t="s">
        <v>238</v>
      </c>
    </row>
    <row r="55" spans="1:8" ht="30">
      <c r="A55" s="12">
        <v>52</v>
      </c>
      <c r="B55" s="35">
        <v>87</v>
      </c>
      <c r="C55" s="33" t="s">
        <v>129</v>
      </c>
      <c r="D55" s="33" t="s">
        <v>130</v>
      </c>
      <c r="E55" s="6">
        <v>8708503258</v>
      </c>
      <c r="F55" s="34">
        <v>68.400000000000006</v>
      </c>
      <c r="G55" s="6" t="s">
        <v>25</v>
      </c>
      <c r="H55" s="2" t="s">
        <v>239</v>
      </c>
    </row>
    <row r="56" spans="1:8">
      <c r="A56" s="12">
        <v>53</v>
      </c>
      <c r="B56" s="19">
        <v>144</v>
      </c>
      <c r="C56" s="9" t="s">
        <v>190</v>
      </c>
      <c r="D56" s="9" t="s">
        <v>191</v>
      </c>
      <c r="E56" s="6">
        <v>8368874771</v>
      </c>
      <c r="F56" s="13">
        <v>66.2</v>
      </c>
      <c r="G56" s="10" t="s">
        <v>11</v>
      </c>
      <c r="H56" s="2" t="s">
        <v>238</v>
      </c>
    </row>
    <row r="57" spans="1:8" ht="30">
      <c r="A57" s="12">
        <v>54</v>
      </c>
      <c r="B57" s="35">
        <v>34</v>
      </c>
      <c r="C57" s="33" t="s">
        <v>61</v>
      </c>
      <c r="D57" s="5" t="s">
        <v>62</v>
      </c>
      <c r="E57" s="6">
        <v>8709113196</v>
      </c>
      <c r="F57" s="34">
        <v>65.8</v>
      </c>
      <c r="G57" s="31" t="s">
        <v>7</v>
      </c>
      <c r="H57" s="2" t="s">
        <v>239</v>
      </c>
    </row>
    <row r="58" spans="1:8" ht="30">
      <c r="A58" s="12">
        <v>55</v>
      </c>
      <c r="B58" s="35">
        <v>32</v>
      </c>
      <c r="C58" s="33" t="s">
        <v>58</v>
      </c>
      <c r="D58" s="5" t="s">
        <v>59</v>
      </c>
      <c r="E58" s="6">
        <v>7398559192</v>
      </c>
      <c r="F58" s="13">
        <v>65.67</v>
      </c>
      <c r="G58" s="6" t="s">
        <v>7</v>
      </c>
      <c r="H58" s="2" t="s">
        <v>238</v>
      </c>
    </row>
    <row r="59" spans="1:8">
      <c r="A59" s="12">
        <v>56</v>
      </c>
      <c r="B59" s="35">
        <v>105</v>
      </c>
      <c r="C59" s="33" t="s">
        <v>152</v>
      </c>
      <c r="D59" s="33" t="s">
        <v>153</v>
      </c>
      <c r="E59" s="6">
        <v>8750197311</v>
      </c>
      <c r="F59" s="34">
        <v>65</v>
      </c>
      <c r="G59" s="31" t="s">
        <v>25</v>
      </c>
      <c r="H59" s="2" t="s">
        <v>238</v>
      </c>
    </row>
    <row r="60" spans="1:8">
      <c r="A60" s="12">
        <v>57</v>
      </c>
      <c r="B60" s="35">
        <v>46</v>
      </c>
      <c r="C60" s="33" t="s">
        <v>75</v>
      </c>
      <c r="D60" s="5" t="s">
        <v>76</v>
      </c>
      <c r="E60" s="6">
        <v>9560585367</v>
      </c>
      <c r="F60" s="34">
        <v>64.8</v>
      </c>
      <c r="G60" s="31" t="s">
        <v>22</v>
      </c>
      <c r="H60" s="2" t="s">
        <v>238</v>
      </c>
    </row>
    <row r="61" spans="1:8" ht="30">
      <c r="A61" s="12">
        <v>58</v>
      </c>
      <c r="B61" s="19">
        <v>156</v>
      </c>
      <c r="C61" s="9" t="s">
        <v>209</v>
      </c>
      <c r="D61" s="9" t="s">
        <v>210</v>
      </c>
      <c r="E61" s="11">
        <v>9785294227</v>
      </c>
      <c r="F61" s="12">
        <v>64.8</v>
      </c>
      <c r="G61" s="11" t="s">
        <v>11</v>
      </c>
      <c r="H61" s="2" t="s">
        <v>238</v>
      </c>
    </row>
    <row r="62" spans="1:8" ht="30">
      <c r="A62" s="12">
        <v>59</v>
      </c>
      <c r="B62" s="19">
        <v>161</v>
      </c>
      <c r="C62" s="9" t="s">
        <v>216</v>
      </c>
      <c r="D62" s="9" t="s">
        <v>217</v>
      </c>
      <c r="E62" s="11">
        <v>7903474977</v>
      </c>
      <c r="F62" s="14">
        <v>64.599999999999994</v>
      </c>
      <c r="G62" s="11" t="s">
        <v>7</v>
      </c>
      <c r="H62" s="2" t="s">
        <v>239</v>
      </c>
    </row>
    <row r="63" spans="1:8">
      <c r="A63" s="12">
        <v>60</v>
      </c>
      <c r="B63" s="35">
        <v>11</v>
      </c>
      <c r="C63" s="33" t="s">
        <v>26</v>
      </c>
      <c r="D63" s="33" t="s">
        <v>27</v>
      </c>
      <c r="E63" s="31">
        <v>9050507298</v>
      </c>
      <c r="F63" s="34">
        <v>64.400000000000006</v>
      </c>
      <c r="G63" s="31" t="s">
        <v>28</v>
      </c>
      <c r="H63" s="2" t="s">
        <v>238</v>
      </c>
    </row>
    <row r="64" spans="1:8" ht="30">
      <c r="A64" s="12">
        <v>61</v>
      </c>
      <c r="B64" s="35">
        <v>47</v>
      </c>
      <c r="C64" s="33" t="s">
        <v>77</v>
      </c>
      <c r="D64" s="5" t="s">
        <v>78</v>
      </c>
      <c r="E64" s="31"/>
      <c r="F64" s="34">
        <v>64</v>
      </c>
      <c r="G64" s="31" t="s">
        <v>86</v>
      </c>
      <c r="H64" s="2" t="s">
        <v>242</v>
      </c>
    </row>
    <row r="65" spans="1:8">
      <c r="A65" s="12">
        <v>62</v>
      </c>
      <c r="B65" s="35">
        <v>20</v>
      </c>
      <c r="C65" s="33" t="s">
        <v>44</v>
      </c>
      <c r="D65" s="33" t="s">
        <v>45</v>
      </c>
      <c r="E65" s="31">
        <v>9213267306</v>
      </c>
      <c r="F65" s="34">
        <v>63.2</v>
      </c>
      <c r="G65" s="31" t="s">
        <v>11</v>
      </c>
      <c r="H65" s="2" t="s">
        <v>239</v>
      </c>
    </row>
    <row r="66" spans="1:8" ht="30">
      <c r="A66" s="12">
        <v>63</v>
      </c>
      <c r="B66" s="19">
        <v>145</v>
      </c>
      <c r="C66" s="9" t="s">
        <v>192</v>
      </c>
      <c r="D66" s="9" t="s">
        <v>193</v>
      </c>
      <c r="E66" s="6">
        <v>9354808197</v>
      </c>
      <c r="F66" s="13">
        <v>63.16</v>
      </c>
      <c r="G66" s="10" t="s">
        <v>11</v>
      </c>
      <c r="H66" s="2" t="s">
        <v>239</v>
      </c>
    </row>
    <row r="67" spans="1:8">
      <c r="A67" s="12">
        <v>64</v>
      </c>
      <c r="B67" s="17">
        <v>138</v>
      </c>
      <c r="C67" s="29" t="s">
        <v>60</v>
      </c>
      <c r="D67" s="29" t="s">
        <v>186</v>
      </c>
      <c r="E67" s="3">
        <v>9991773230</v>
      </c>
      <c r="F67" s="15">
        <v>62.6</v>
      </c>
      <c r="G67" s="30" t="s">
        <v>63</v>
      </c>
      <c r="H67" s="2" t="s">
        <v>238</v>
      </c>
    </row>
    <row r="68" spans="1:8" ht="30">
      <c r="A68" s="12">
        <v>65</v>
      </c>
      <c r="B68" s="35">
        <v>121</v>
      </c>
      <c r="C68" s="33" t="s">
        <v>173</v>
      </c>
      <c r="D68" s="33" t="s">
        <v>174</v>
      </c>
      <c r="E68" s="6">
        <v>8920140696</v>
      </c>
      <c r="F68" s="34">
        <v>62.4</v>
      </c>
      <c r="G68" s="31" t="s">
        <v>25</v>
      </c>
      <c r="H68" s="2" t="s">
        <v>242</v>
      </c>
    </row>
    <row r="69" spans="1:8">
      <c r="A69" s="12">
        <v>66</v>
      </c>
      <c r="B69" s="19">
        <v>150</v>
      </c>
      <c r="C69" s="9" t="s">
        <v>198</v>
      </c>
      <c r="D69" s="9" t="s">
        <v>199</v>
      </c>
      <c r="E69" s="2">
        <v>8307169969</v>
      </c>
      <c r="F69" s="12">
        <v>62.4</v>
      </c>
      <c r="G69" s="2" t="s">
        <v>11</v>
      </c>
      <c r="H69" s="2" t="s">
        <v>239</v>
      </c>
    </row>
    <row r="70" spans="1:8" ht="30">
      <c r="A70" s="12">
        <v>67</v>
      </c>
      <c r="B70" s="35">
        <v>30</v>
      </c>
      <c r="C70" s="33" t="s">
        <v>54</v>
      </c>
      <c r="D70" s="5" t="s">
        <v>55</v>
      </c>
      <c r="E70" s="6">
        <v>9991086707</v>
      </c>
      <c r="F70" s="34">
        <v>62.2</v>
      </c>
      <c r="G70" s="6" t="s">
        <v>28</v>
      </c>
      <c r="H70" s="2" t="s">
        <v>243</v>
      </c>
    </row>
    <row r="71" spans="1:8" ht="30">
      <c r="A71" s="12">
        <v>68</v>
      </c>
      <c r="B71" s="19">
        <v>160</v>
      </c>
      <c r="C71" s="9" t="s">
        <v>214</v>
      </c>
      <c r="D71" s="9" t="s">
        <v>215</v>
      </c>
      <c r="E71" s="11">
        <v>9350078581</v>
      </c>
      <c r="F71" s="14">
        <v>62.2</v>
      </c>
      <c r="G71" s="11" t="s">
        <v>11</v>
      </c>
      <c r="H71" s="2" t="s">
        <v>242</v>
      </c>
    </row>
    <row r="72" spans="1:8">
      <c r="A72" s="12">
        <v>69</v>
      </c>
      <c r="B72" s="35">
        <v>18</v>
      </c>
      <c r="C72" s="33" t="s">
        <v>41</v>
      </c>
      <c r="D72" s="33" t="s">
        <v>230</v>
      </c>
      <c r="E72" s="31">
        <v>8769321489</v>
      </c>
      <c r="F72" s="34">
        <v>62</v>
      </c>
      <c r="G72" s="31" t="s">
        <v>7</v>
      </c>
      <c r="H72" s="2" t="s">
        <v>8</v>
      </c>
    </row>
    <row r="73" spans="1:8">
      <c r="A73" s="12">
        <v>70</v>
      </c>
      <c r="B73" s="17">
        <v>10</v>
      </c>
      <c r="C73" s="4" t="s">
        <v>23</v>
      </c>
      <c r="D73" s="4" t="s">
        <v>24</v>
      </c>
      <c r="E73" s="3">
        <v>8930393104</v>
      </c>
      <c r="F73" s="15">
        <v>61.8</v>
      </c>
      <c r="G73" s="3" t="s">
        <v>11</v>
      </c>
      <c r="H73" s="2" t="s">
        <v>242</v>
      </c>
    </row>
    <row r="74" spans="1:8" ht="30">
      <c r="A74" s="12">
        <v>71</v>
      </c>
      <c r="B74" s="35">
        <v>45</v>
      </c>
      <c r="C74" s="33" t="s">
        <v>73</v>
      </c>
      <c r="D74" s="5" t="s">
        <v>74</v>
      </c>
      <c r="E74" s="6">
        <v>9560585367</v>
      </c>
      <c r="F74" s="34">
        <v>61.8</v>
      </c>
      <c r="G74" s="31" t="s">
        <v>22</v>
      </c>
      <c r="H74" s="2" t="s">
        <v>242</v>
      </c>
    </row>
    <row r="75" spans="1:8" ht="30">
      <c r="A75" s="12">
        <v>72</v>
      </c>
      <c r="B75" s="35">
        <v>88</v>
      </c>
      <c r="C75" s="33" t="s">
        <v>131</v>
      </c>
      <c r="D75" s="33" t="s">
        <v>231</v>
      </c>
      <c r="E75" s="6">
        <v>9560810785</v>
      </c>
      <c r="F75" s="34">
        <v>61</v>
      </c>
      <c r="G75" s="6" t="s">
        <v>7</v>
      </c>
      <c r="H75" s="2" t="s">
        <v>243</v>
      </c>
    </row>
    <row r="76" spans="1:8">
      <c r="A76" s="12">
        <v>73</v>
      </c>
      <c r="B76" s="35">
        <v>92</v>
      </c>
      <c r="C76" s="33" t="s">
        <v>135</v>
      </c>
      <c r="D76" s="33" t="s">
        <v>136</v>
      </c>
      <c r="E76" s="6">
        <v>8368782617</v>
      </c>
      <c r="F76" s="34">
        <v>60.6</v>
      </c>
      <c r="G76" s="6" t="s">
        <v>63</v>
      </c>
      <c r="H76" s="2" t="s">
        <v>243</v>
      </c>
    </row>
    <row r="77" spans="1:8" ht="30">
      <c r="A77" s="12">
        <v>74</v>
      </c>
      <c r="B77" s="18">
        <v>131</v>
      </c>
      <c r="C77" s="8" t="s">
        <v>104</v>
      </c>
      <c r="D77" s="8" t="s">
        <v>105</v>
      </c>
      <c r="E77" s="6">
        <v>8860787248</v>
      </c>
      <c r="F77" s="13">
        <v>60.2</v>
      </c>
      <c r="G77" s="6" t="s">
        <v>11</v>
      </c>
      <c r="H77" s="2" t="s">
        <v>243</v>
      </c>
    </row>
    <row r="78" spans="1:8" ht="30">
      <c r="A78" s="12">
        <v>75</v>
      </c>
      <c r="B78" s="35">
        <v>43</v>
      </c>
      <c r="C78" s="33" t="s">
        <v>96</v>
      </c>
      <c r="D78" s="5" t="s">
        <v>70</v>
      </c>
      <c r="E78" s="6">
        <v>9473158429</v>
      </c>
      <c r="F78" s="34">
        <v>60</v>
      </c>
      <c r="G78" s="31" t="s">
        <v>7</v>
      </c>
      <c r="H78" s="2" t="s">
        <v>242</v>
      </c>
    </row>
    <row r="79" spans="1:8">
      <c r="A79" s="12">
        <v>76</v>
      </c>
      <c r="B79" s="35">
        <v>44</v>
      </c>
      <c r="C79" s="33" t="s">
        <v>71</v>
      </c>
      <c r="D79" s="5" t="s">
        <v>72</v>
      </c>
      <c r="E79" s="6">
        <v>8905298085</v>
      </c>
      <c r="F79" s="34">
        <v>59.17</v>
      </c>
      <c r="G79" s="31" t="s">
        <v>7</v>
      </c>
      <c r="H79" s="2" t="s">
        <v>8</v>
      </c>
    </row>
    <row r="80" spans="1:8">
      <c r="A80" s="12">
        <v>77</v>
      </c>
      <c r="B80" s="35">
        <v>117</v>
      </c>
      <c r="C80" s="33" t="s">
        <v>169</v>
      </c>
      <c r="D80" s="33" t="s">
        <v>170</v>
      </c>
      <c r="E80" s="6">
        <v>7289095006</v>
      </c>
      <c r="F80" s="34">
        <v>58.9</v>
      </c>
      <c r="G80" s="31" t="s">
        <v>63</v>
      </c>
      <c r="H80" s="2" t="s">
        <v>243</v>
      </c>
    </row>
    <row r="81" spans="1:8" ht="30">
      <c r="A81" s="12">
        <v>78</v>
      </c>
      <c r="B81" s="35">
        <v>23</v>
      </c>
      <c r="C81" s="33" t="s">
        <v>46</v>
      </c>
      <c r="D81" s="33" t="s">
        <v>47</v>
      </c>
      <c r="E81" s="31">
        <v>8527132582</v>
      </c>
      <c r="F81" s="34">
        <v>58.8</v>
      </c>
      <c r="G81" s="31" t="s">
        <v>22</v>
      </c>
      <c r="H81" s="2" t="s">
        <v>243</v>
      </c>
    </row>
    <row r="82" spans="1:8" ht="30">
      <c r="A82" s="12">
        <v>79</v>
      </c>
      <c r="B82" s="35">
        <v>12</v>
      </c>
      <c r="C82" s="33" t="s">
        <v>29</v>
      </c>
      <c r="D82" s="33" t="s">
        <v>30</v>
      </c>
      <c r="E82" s="31">
        <v>9773648101</v>
      </c>
      <c r="F82" s="34">
        <v>58.4</v>
      </c>
      <c r="G82" s="31" t="s">
        <v>25</v>
      </c>
      <c r="H82" s="2" t="s">
        <v>239</v>
      </c>
    </row>
    <row r="83" spans="1:8" ht="30">
      <c r="A83" s="12">
        <v>80</v>
      </c>
      <c r="B83" s="35">
        <v>81</v>
      </c>
      <c r="C83" s="33" t="s">
        <v>121</v>
      </c>
      <c r="D83" s="33" t="s">
        <v>122</v>
      </c>
      <c r="E83" s="6">
        <v>6200228284</v>
      </c>
      <c r="F83" s="34">
        <f>291/5</f>
        <v>58.2</v>
      </c>
      <c r="G83" s="31" t="s">
        <v>63</v>
      </c>
      <c r="H83" s="2" t="s">
        <v>239</v>
      </c>
    </row>
    <row r="84" spans="1:8">
      <c r="A84" s="12">
        <v>81</v>
      </c>
      <c r="B84" s="35">
        <v>107</v>
      </c>
      <c r="C84" s="33" t="s">
        <v>155</v>
      </c>
      <c r="D84" s="33" t="s">
        <v>156</v>
      </c>
      <c r="E84" s="6">
        <v>8527862018</v>
      </c>
      <c r="F84" s="34">
        <v>58.2</v>
      </c>
      <c r="G84" s="31" t="s">
        <v>63</v>
      </c>
      <c r="H84" s="2" t="s">
        <v>243</v>
      </c>
    </row>
    <row r="85" spans="1:8" ht="30">
      <c r="A85" s="12">
        <v>82</v>
      </c>
      <c r="B85" s="18">
        <v>128</v>
      </c>
      <c r="C85" s="8" t="s">
        <v>180</v>
      </c>
      <c r="D85" s="8" t="s">
        <v>181</v>
      </c>
      <c r="E85" s="6">
        <v>7004348359</v>
      </c>
      <c r="F85" s="13">
        <v>58</v>
      </c>
      <c r="G85" s="6" t="s">
        <v>7</v>
      </c>
      <c r="H85" s="2" t="s">
        <v>239</v>
      </c>
    </row>
    <row r="86" spans="1:8" ht="30">
      <c r="A86" s="12">
        <v>83</v>
      </c>
      <c r="B86" s="35">
        <v>126</v>
      </c>
      <c r="C86" s="33" t="s">
        <v>178</v>
      </c>
      <c r="D86" s="33" t="s">
        <v>179</v>
      </c>
      <c r="E86" s="6">
        <v>9817795237</v>
      </c>
      <c r="F86" s="34">
        <v>57.2</v>
      </c>
      <c r="G86" s="31" t="s">
        <v>11</v>
      </c>
      <c r="H86" s="2" t="s">
        <v>242</v>
      </c>
    </row>
    <row r="87" spans="1:8">
      <c r="A87" s="12">
        <v>84</v>
      </c>
      <c r="B87" s="17">
        <v>114</v>
      </c>
      <c r="C87" s="4" t="s">
        <v>164</v>
      </c>
      <c r="D87" s="4" t="s">
        <v>163</v>
      </c>
      <c r="E87" s="3">
        <v>9205353902</v>
      </c>
      <c r="F87" s="15">
        <v>57</v>
      </c>
      <c r="G87" s="3" t="s">
        <v>25</v>
      </c>
      <c r="H87" s="2" t="s">
        <v>242</v>
      </c>
    </row>
    <row r="88" spans="1:8" ht="30">
      <c r="A88" s="12">
        <v>85</v>
      </c>
      <c r="B88" s="35">
        <v>78</v>
      </c>
      <c r="C88" s="33" t="s">
        <v>117</v>
      </c>
      <c r="D88" s="33" t="s">
        <v>118</v>
      </c>
      <c r="E88" s="6">
        <v>9508075203</v>
      </c>
      <c r="F88" s="34">
        <f>284/5</f>
        <v>56.8</v>
      </c>
      <c r="G88" s="31" t="s">
        <v>63</v>
      </c>
      <c r="H88" s="2" t="s">
        <v>239</v>
      </c>
    </row>
    <row r="89" spans="1:8" ht="30">
      <c r="A89" s="12">
        <v>86</v>
      </c>
      <c r="B89" s="19">
        <v>162</v>
      </c>
      <c r="C89" s="9" t="s">
        <v>218</v>
      </c>
      <c r="D89" s="9" t="s">
        <v>219</v>
      </c>
      <c r="E89" s="11">
        <v>9953038966</v>
      </c>
      <c r="F89" s="14">
        <v>55.8</v>
      </c>
      <c r="G89" s="11" t="s">
        <v>63</v>
      </c>
      <c r="H89" s="2" t="s">
        <v>243</v>
      </c>
    </row>
    <row r="90" spans="1:8" ht="30">
      <c r="A90" s="12">
        <v>87</v>
      </c>
      <c r="B90" s="35">
        <v>54</v>
      </c>
      <c r="C90" s="33" t="s">
        <v>87</v>
      </c>
      <c r="D90" s="5" t="s">
        <v>88</v>
      </c>
      <c r="E90" s="31">
        <v>7011497575</v>
      </c>
      <c r="F90" s="34">
        <f>5.8*9.5</f>
        <v>55.1</v>
      </c>
      <c r="G90" s="31" t="s">
        <v>11</v>
      </c>
      <c r="H90" s="2" t="s">
        <v>243</v>
      </c>
    </row>
    <row r="91" spans="1:8">
      <c r="A91" s="12">
        <v>88</v>
      </c>
      <c r="B91" s="35">
        <v>113</v>
      </c>
      <c r="C91" s="33" t="s">
        <v>162</v>
      </c>
      <c r="D91" s="33" t="s">
        <v>163</v>
      </c>
      <c r="E91" s="6">
        <v>9319819523</v>
      </c>
      <c r="F91" s="34">
        <v>55.1</v>
      </c>
      <c r="G91" s="31" t="s">
        <v>25</v>
      </c>
      <c r="H91" s="2" t="s">
        <v>8</v>
      </c>
    </row>
    <row r="92" spans="1:8" ht="30">
      <c r="A92" s="12">
        <v>89</v>
      </c>
      <c r="B92" s="35">
        <v>84</v>
      </c>
      <c r="C92" s="33" t="s">
        <v>125</v>
      </c>
      <c r="D92" s="33" t="s">
        <v>126</v>
      </c>
      <c r="E92" s="6">
        <v>9899505886</v>
      </c>
      <c r="F92" s="34">
        <v>55</v>
      </c>
      <c r="G92" s="6" t="s">
        <v>11</v>
      </c>
      <c r="H92" s="2" t="s">
        <v>243</v>
      </c>
    </row>
    <row r="93" spans="1:8" ht="30">
      <c r="A93" s="12">
        <v>90</v>
      </c>
      <c r="B93" s="35">
        <v>93</v>
      </c>
      <c r="C93" s="33" t="s">
        <v>137</v>
      </c>
      <c r="D93" s="33" t="s">
        <v>138</v>
      </c>
      <c r="E93" s="6">
        <v>9711928707</v>
      </c>
      <c r="F93" s="34">
        <v>54.6</v>
      </c>
      <c r="G93" s="31" t="s">
        <v>11</v>
      </c>
      <c r="H93" s="2" t="s">
        <v>243</v>
      </c>
    </row>
    <row r="94" spans="1:8">
      <c r="A94" s="12">
        <v>91</v>
      </c>
      <c r="B94" s="35">
        <v>115</v>
      </c>
      <c r="C94" s="33" t="s">
        <v>165</v>
      </c>
      <c r="D94" s="33" t="s">
        <v>166</v>
      </c>
      <c r="E94" s="6">
        <v>8295875444</v>
      </c>
      <c r="F94" s="34">
        <v>54</v>
      </c>
      <c r="G94" s="31" t="s">
        <v>11</v>
      </c>
      <c r="H94" s="2" t="s">
        <v>239</v>
      </c>
    </row>
    <row r="95" spans="1:8">
      <c r="A95" s="12">
        <v>92</v>
      </c>
      <c r="B95" s="19">
        <v>148</v>
      </c>
      <c r="C95" s="9" t="s">
        <v>194</v>
      </c>
      <c r="D95" s="9" t="s">
        <v>195</v>
      </c>
      <c r="E95" s="2"/>
      <c r="F95" s="12">
        <v>53.2</v>
      </c>
      <c r="G95" s="2" t="s">
        <v>25</v>
      </c>
      <c r="H95" s="2" t="s">
        <v>243</v>
      </c>
    </row>
    <row r="96" spans="1:8">
      <c r="A96" s="12">
        <v>93</v>
      </c>
      <c r="B96" s="35">
        <v>75</v>
      </c>
      <c r="C96" s="33" t="s">
        <v>113</v>
      </c>
      <c r="D96" s="33" t="s">
        <v>114</v>
      </c>
      <c r="E96" s="31">
        <v>9142354340</v>
      </c>
      <c r="F96" s="34">
        <f>265/5</f>
        <v>53</v>
      </c>
      <c r="G96" s="31" t="s">
        <v>7</v>
      </c>
      <c r="H96" s="2" t="s">
        <v>239</v>
      </c>
    </row>
    <row r="97" spans="1:8">
      <c r="A97" s="12">
        <v>94</v>
      </c>
      <c r="B97" s="19">
        <v>157</v>
      </c>
      <c r="C97" s="9" t="s">
        <v>211</v>
      </c>
      <c r="D97" s="9" t="s">
        <v>47</v>
      </c>
      <c r="E97" s="11">
        <v>8930063924</v>
      </c>
      <c r="F97" s="12">
        <v>52.6</v>
      </c>
      <c r="G97" s="11" t="s">
        <v>11</v>
      </c>
      <c r="H97" s="2" t="s">
        <v>242</v>
      </c>
    </row>
    <row r="98" spans="1:8">
      <c r="A98" s="12">
        <v>95</v>
      </c>
      <c r="B98" s="19">
        <v>151</v>
      </c>
      <c r="C98" s="9" t="s">
        <v>200</v>
      </c>
      <c r="D98" s="9" t="s">
        <v>201</v>
      </c>
      <c r="E98" s="2">
        <v>7048938614</v>
      </c>
      <c r="F98" s="12">
        <v>51.2</v>
      </c>
      <c r="G98" s="2" t="s">
        <v>11</v>
      </c>
      <c r="H98" s="2" t="s">
        <v>239</v>
      </c>
    </row>
    <row r="99" spans="1:8" ht="30">
      <c r="A99" s="12">
        <v>96</v>
      </c>
      <c r="B99" s="35">
        <v>122</v>
      </c>
      <c r="C99" s="33" t="s">
        <v>175</v>
      </c>
      <c r="D99" s="33" t="s">
        <v>172</v>
      </c>
      <c r="E99" s="6">
        <v>9934461907</v>
      </c>
      <c r="F99" s="34">
        <f>255/5</f>
        <v>51</v>
      </c>
      <c r="G99" s="31" t="s">
        <v>7</v>
      </c>
      <c r="H99" s="2" t="s">
        <v>8</v>
      </c>
    </row>
    <row r="100" spans="1:8" ht="30">
      <c r="A100" s="12">
        <v>97</v>
      </c>
      <c r="B100" s="19">
        <v>153</v>
      </c>
      <c r="C100" s="9" t="s">
        <v>204</v>
      </c>
      <c r="D100" s="9" t="s">
        <v>205</v>
      </c>
      <c r="E100" s="2">
        <v>9729624448</v>
      </c>
      <c r="F100" s="12">
        <v>50.6</v>
      </c>
      <c r="G100" s="2" t="s">
        <v>7</v>
      </c>
      <c r="H100" s="2" t="s">
        <v>242</v>
      </c>
    </row>
    <row r="101" spans="1:8">
      <c r="A101" s="12">
        <v>98</v>
      </c>
      <c r="B101" s="35">
        <v>7</v>
      </c>
      <c r="C101" s="33" t="s">
        <v>18</v>
      </c>
      <c r="D101" s="33" t="s">
        <v>19</v>
      </c>
      <c r="E101" s="31">
        <v>9548472335</v>
      </c>
      <c r="F101" s="34">
        <v>50.4</v>
      </c>
      <c r="G101" s="31" t="s">
        <v>7</v>
      </c>
      <c r="H101" s="2" t="s">
        <v>239</v>
      </c>
    </row>
    <row r="102" spans="1:8" ht="30">
      <c r="A102" s="12">
        <v>99</v>
      </c>
      <c r="B102" s="35">
        <v>3</v>
      </c>
      <c r="C102" s="33" t="s">
        <v>12</v>
      </c>
      <c r="D102" s="33" t="s">
        <v>13</v>
      </c>
      <c r="E102" s="31">
        <v>931571862</v>
      </c>
      <c r="F102" s="34">
        <v>49.2</v>
      </c>
      <c r="G102" s="31" t="s">
        <v>11</v>
      </c>
      <c r="H102" s="2" t="s">
        <v>242</v>
      </c>
    </row>
    <row r="103" spans="1:8" ht="30">
      <c r="A103" s="12">
        <v>100</v>
      </c>
      <c r="B103" s="35">
        <v>58</v>
      </c>
      <c r="C103" s="33" t="s">
        <v>94</v>
      </c>
      <c r="D103" s="5" t="s">
        <v>95</v>
      </c>
      <c r="E103" s="31">
        <v>9693489229</v>
      </c>
      <c r="F103" s="34">
        <v>48.8</v>
      </c>
      <c r="G103" s="31" t="s">
        <v>7</v>
      </c>
      <c r="H103" s="2" t="s">
        <v>239</v>
      </c>
    </row>
    <row r="104" spans="1:8" ht="30">
      <c r="A104" s="12">
        <v>101</v>
      </c>
      <c r="B104" s="17">
        <v>17</v>
      </c>
      <c r="C104" s="4" t="s">
        <v>39</v>
      </c>
      <c r="D104" s="4" t="s">
        <v>40</v>
      </c>
      <c r="E104" s="3">
        <v>9810367541</v>
      </c>
      <c r="F104" s="15">
        <v>48.4</v>
      </c>
      <c r="G104" s="3" t="s">
        <v>7</v>
      </c>
      <c r="H104" s="2" t="s">
        <v>239</v>
      </c>
    </row>
    <row r="105" spans="1:8" ht="30">
      <c r="A105" s="12">
        <v>102</v>
      </c>
      <c r="B105" s="35">
        <v>120</v>
      </c>
      <c r="C105" s="33" t="s">
        <v>171</v>
      </c>
      <c r="D105" s="33" t="s">
        <v>172</v>
      </c>
      <c r="E105" s="6">
        <v>9934461907</v>
      </c>
      <c r="F105" s="34">
        <v>47.8</v>
      </c>
      <c r="G105" s="31" t="s">
        <v>7</v>
      </c>
      <c r="H105" s="2" t="s">
        <v>8</v>
      </c>
    </row>
    <row r="106" spans="1:8">
      <c r="A106" s="12">
        <v>103</v>
      </c>
      <c r="B106" s="35">
        <v>103</v>
      </c>
      <c r="C106" s="33" t="s">
        <v>148</v>
      </c>
      <c r="D106" s="33" t="s">
        <v>149</v>
      </c>
      <c r="E106" s="6">
        <v>9306827708</v>
      </c>
      <c r="F106" s="34">
        <v>47.5</v>
      </c>
      <c r="G106" s="31" t="s">
        <v>28</v>
      </c>
      <c r="H106" s="2" t="s">
        <v>243</v>
      </c>
    </row>
    <row r="107" spans="1:8" ht="30">
      <c r="A107" s="12">
        <v>104</v>
      </c>
      <c r="B107" s="35">
        <v>110</v>
      </c>
      <c r="C107" s="33" t="s">
        <v>106</v>
      </c>
      <c r="D107" s="33" t="s">
        <v>159</v>
      </c>
      <c r="E107" s="6">
        <v>7070177069</v>
      </c>
      <c r="F107" s="34">
        <v>47</v>
      </c>
      <c r="G107" s="31" t="s">
        <v>7</v>
      </c>
      <c r="H107" s="2" t="s">
        <v>239</v>
      </c>
    </row>
    <row r="108" spans="1:8" ht="30">
      <c r="A108" s="12">
        <v>105</v>
      </c>
      <c r="B108" s="17">
        <v>51</v>
      </c>
      <c r="C108" s="4" t="s">
        <v>82</v>
      </c>
      <c r="D108" s="4" t="s">
        <v>83</v>
      </c>
      <c r="E108" s="3">
        <v>9871428408</v>
      </c>
      <c r="F108" s="15">
        <v>46.8</v>
      </c>
      <c r="G108" s="3" t="s">
        <v>11</v>
      </c>
      <c r="H108" s="2" t="s">
        <v>239</v>
      </c>
    </row>
    <row r="109" spans="1:8" ht="30">
      <c r="A109" s="12">
        <v>106</v>
      </c>
      <c r="B109" s="35">
        <v>112</v>
      </c>
      <c r="C109" s="33" t="s">
        <v>160</v>
      </c>
      <c r="D109" s="33" t="s">
        <v>161</v>
      </c>
      <c r="E109" s="6">
        <v>9654020808</v>
      </c>
      <c r="F109" s="34">
        <v>46.67</v>
      </c>
      <c r="G109" s="31" t="s">
        <v>7</v>
      </c>
      <c r="H109" s="2" t="s">
        <v>242</v>
      </c>
    </row>
    <row r="110" spans="1:8">
      <c r="A110" s="12">
        <v>107</v>
      </c>
      <c r="B110" s="35">
        <v>72</v>
      </c>
      <c r="C110" s="33" t="s">
        <v>111</v>
      </c>
      <c r="D110" s="33" t="s">
        <v>112</v>
      </c>
      <c r="E110" s="6">
        <v>9717566546</v>
      </c>
      <c r="F110" s="34">
        <f>232/5</f>
        <v>46.4</v>
      </c>
      <c r="G110" s="31" t="s">
        <v>11</v>
      </c>
      <c r="H110" s="2" t="s">
        <v>242</v>
      </c>
    </row>
    <row r="111" spans="1:8" ht="45">
      <c r="A111" s="12">
        <v>108</v>
      </c>
      <c r="B111" s="35">
        <v>104</v>
      </c>
      <c r="C111" s="33" t="s">
        <v>150</v>
      </c>
      <c r="D111" s="33" t="s">
        <v>151</v>
      </c>
      <c r="E111" s="6">
        <v>8126854584</v>
      </c>
      <c r="F111" s="34">
        <v>46.2</v>
      </c>
      <c r="G111" s="31" t="s">
        <v>7</v>
      </c>
      <c r="H111" s="2" t="s">
        <v>242</v>
      </c>
    </row>
    <row r="112" spans="1:8">
      <c r="A112" s="12">
        <v>109</v>
      </c>
      <c r="B112" s="25">
        <v>135</v>
      </c>
      <c r="C112" s="21" t="s">
        <v>184</v>
      </c>
      <c r="D112" s="21" t="s">
        <v>185</v>
      </c>
      <c r="E112" s="22">
        <v>9991903317</v>
      </c>
      <c r="F112" s="23">
        <v>46</v>
      </c>
      <c r="G112" s="24" t="s">
        <v>63</v>
      </c>
      <c r="H112" s="2" t="s">
        <v>243</v>
      </c>
    </row>
    <row r="113" spans="1:8" ht="30">
      <c r="A113" s="12">
        <v>110</v>
      </c>
      <c r="B113" s="35">
        <v>4</v>
      </c>
      <c r="C113" s="33" t="s">
        <v>14</v>
      </c>
      <c r="D113" s="33" t="s">
        <v>15</v>
      </c>
      <c r="E113" s="31">
        <v>9304609368</v>
      </c>
      <c r="F113" s="34">
        <v>45.4</v>
      </c>
      <c r="G113" s="31" t="s">
        <v>7</v>
      </c>
      <c r="H113" s="2" t="s">
        <v>239</v>
      </c>
    </row>
    <row r="114" spans="1:8" ht="30">
      <c r="A114" s="12">
        <v>111</v>
      </c>
      <c r="B114" s="17">
        <v>106</v>
      </c>
      <c r="C114" s="4" t="s">
        <v>14</v>
      </c>
      <c r="D114" s="4" t="s">
        <v>154</v>
      </c>
      <c r="E114" s="3">
        <v>9572749727</v>
      </c>
      <c r="F114" s="15">
        <v>45.4</v>
      </c>
      <c r="G114" s="3" t="s">
        <v>25</v>
      </c>
      <c r="H114" s="2" t="s">
        <v>239</v>
      </c>
    </row>
    <row r="115" spans="1:8" ht="30">
      <c r="A115" s="12">
        <v>112</v>
      </c>
      <c r="B115" s="19">
        <v>154</v>
      </c>
      <c r="C115" s="9" t="s">
        <v>206</v>
      </c>
      <c r="D115" s="9" t="s">
        <v>207</v>
      </c>
      <c r="E115" s="11">
        <v>9509559335</v>
      </c>
      <c r="F115" s="14">
        <v>45.17</v>
      </c>
      <c r="G115" s="2" t="s">
        <v>7</v>
      </c>
      <c r="H115" s="2" t="s">
        <v>239</v>
      </c>
    </row>
    <row r="116" spans="1:8">
      <c r="A116" s="12">
        <v>113</v>
      </c>
      <c r="B116" s="35">
        <v>77</v>
      </c>
      <c r="C116" s="33" t="s">
        <v>115</v>
      </c>
      <c r="D116" s="33" t="s">
        <v>116</v>
      </c>
      <c r="E116" s="6">
        <v>9467186857</v>
      </c>
      <c r="F116" s="34">
        <f>222/5</f>
        <v>44.4</v>
      </c>
      <c r="G116" s="31" t="s">
        <v>11</v>
      </c>
      <c r="H116" s="2" t="s">
        <v>239</v>
      </c>
    </row>
    <row r="117" spans="1:8" ht="30">
      <c r="A117" s="12">
        <v>114</v>
      </c>
      <c r="B117" s="35">
        <v>2</v>
      </c>
      <c r="C117" s="33" t="s">
        <v>9</v>
      </c>
      <c r="D117" s="33" t="s">
        <v>10</v>
      </c>
      <c r="E117" s="31">
        <v>9810301044</v>
      </c>
      <c r="F117" s="34">
        <v>43.4</v>
      </c>
      <c r="G117" s="31" t="s">
        <v>11</v>
      </c>
      <c r="H117" s="2" t="s">
        <v>239</v>
      </c>
    </row>
    <row r="118" spans="1:8">
      <c r="A118" s="12">
        <v>115</v>
      </c>
      <c r="B118" s="35">
        <v>1</v>
      </c>
      <c r="C118" s="33" t="s">
        <v>5</v>
      </c>
      <c r="D118" s="33" t="s">
        <v>6</v>
      </c>
      <c r="E118" s="31">
        <v>9711213621</v>
      </c>
      <c r="F118" s="34">
        <v>43</v>
      </c>
      <c r="G118" s="31" t="s">
        <v>7</v>
      </c>
      <c r="H118" s="2" t="s">
        <v>8</v>
      </c>
    </row>
    <row r="121" spans="1:8">
      <c r="C121" s="1" t="s">
        <v>237</v>
      </c>
    </row>
  </sheetData>
  <mergeCells count="9">
    <mergeCell ref="H2:H3"/>
    <mergeCell ref="A1:G1"/>
    <mergeCell ref="A2:A3"/>
    <mergeCell ref="B2:B3"/>
    <mergeCell ref="C2:C3"/>
    <mergeCell ref="D2:D3"/>
    <mergeCell ref="E2:E3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2020-11-05T08:03:00Z</dcterms:modified>
</cp:coreProperties>
</file>